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'Лист3'!$A$1:$T$29</definedName>
  </definedNames>
  <calcPr fullCalcOnLoad="1"/>
</workbook>
</file>

<file path=xl/sharedStrings.xml><?xml version="1.0" encoding="utf-8"?>
<sst xmlns="http://schemas.openxmlformats.org/spreadsheetml/2006/main" count="54" uniqueCount="24">
  <si>
    <t>Курс, форма обучения</t>
  </si>
  <si>
    <t>Контингент студентов к началу экзаменационной сессии</t>
  </si>
  <si>
    <t>Из них находится в академическом отпуске</t>
  </si>
  <si>
    <t>Обязаны сдавать экзамены</t>
  </si>
  <si>
    <t>Количество студентов, явившихся на экзамены</t>
  </si>
  <si>
    <t>Сдали экзамены по всем дисциплинам учебного плана</t>
  </si>
  <si>
    <t>на "отлично"</t>
  </si>
  <si>
    <t>на "отлично" и "хорошо" или только "хорошо"</t>
  </si>
  <si>
    <t>на смешанные оценки</t>
  </si>
  <si>
    <t>только на "удовлетворительно"</t>
  </si>
  <si>
    <t>на "неудовлетворительно"</t>
  </si>
  <si>
    <t>%</t>
  </si>
  <si>
    <t>Количество студентов, не явившихся на экзамены без уважительной причины</t>
  </si>
  <si>
    <t>Количество задолжников по результатам зачетов</t>
  </si>
  <si>
    <t>Всего задолжников по результатам экзаменов (гр.5+гр.16)</t>
  </si>
  <si>
    <t>2, ОФО</t>
  </si>
  <si>
    <t>3, ОФО</t>
  </si>
  <si>
    <t>1, ОФО</t>
  </si>
  <si>
    <t>Итого</t>
  </si>
  <si>
    <t>4, ОФО</t>
  </si>
  <si>
    <t>Результаты летней экзаменационной сессии</t>
  </si>
  <si>
    <t>2021-2022 учебный год</t>
  </si>
  <si>
    <t>Направление подготовки 38.03.01 Экономика</t>
  </si>
  <si>
    <t>Направление подготовки 40.03.01 Юриспруденция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</si>
</sst>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91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191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91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191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91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tabSelected="1" view="pageBreakPreview" zoomScale="130" zoomScaleNormal="136" zoomScaleSheetLayoutView="130" zoomScalePageLayoutView="0" workbookViewId="0" topLeftCell="A1">
      <selection activeCell="W20" sqref="W20"/>
    </sheetView>
  </sheetViews>
  <sheetFormatPr defaultColWidth="9.140625" defaultRowHeight="12.75"/>
  <cols>
    <col min="1" max="1" width="9.140625" style="1" customWidth="1"/>
    <col min="2" max="4" width="6.7109375" style="1" customWidth="1"/>
    <col min="5" max="5" width="7.28125" style="1" customWidth="1"/>
    <col min="6" max="19" width="6.7109375" style="1" customWidth="1"/>
    <col min="20" max="20" width="7.28125" style="1" customWidth="1"/>
    <col min="21" max="16384" width="9.140625" style="1" customWidth="1"/>
  </cols>
  <sheetData>
    <row r="1" spans="1:20" s="5" customFormat="1" ht="21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6" customFormat="1" ht="18.75">
      <c r="A2" s="46" t="s">
        <v>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6" customFormat="1" ht="18.75">
      <c r="A3" s="46" t="s">
        <v>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6" customFormat="1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="6" customFormat="1" ht="12.75"/>
    <row r="6" spans="1:11" s="6" customFormat="1" ht="15.75">
      <c r="A6" s="38" t="s">
        <v>23</v>
      </c>
      <c r="B6" s="38"/>
      <c r="C6" s="38"/>
      <c r="D6" s="38"/>
      <c r="E6" s="38"/>
      <c r="F6" s="38"/>
      <c r="G6" s="37"/>
      <c r="H6" s="37"/>
      <c r="I6" s="37"/>
      <c r="J6" s="37"/>
      <c r="K6" s="37"/>
    </row>
    <row r="7" s="6" customFormat="1" ht="13.5" thickBot="1"/>
    <row r="8" spans="1:20" s="2" customFormat="1" ht="138.75" customHeight="1" thickBo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12</v>
      </c>
      <c r="F8" s="16" t="s">
        <v>4</v>
      </c>
      <c r="G8" s="16" t="s">
        <v>5</v>
      </c>
      <c r="H8" s="16" t="s">
        <v>6</v>
      </c>
      <c r="I8" s="16" t="s">
        <v>11</v>
      </c>
      <c r="J8" s="16" t="s">
        <v>7</v>
      </c>
      <c r="K8" s="16" t="s">
        <v>11</v>
      </c>
      <c r="L8" s="16" t="s">
        <v>8</v>
      </c>
      <c r="M8" s="16" t="s">
        <v>11</v>
      </c>
      <c r="N8" s="16" t="s">
        <v>9</v>
      </c>
      <c r="O8" s="16" t="s">
        <v>11</v>
      </c>
      <c r="P8" s="16" t="s">
        <v>10</v>
      </c>
      <c r="Q8" s="16" t="s">
        <v>11</v>
      </c>
      <c r="R8" s="16" t="s">
        <v>14</v>
      </c>
      <c r="S8" s="16" t="s">
        <v>11</v>
      </c>
      <c r="T8" s="17" t="s">
        <v>13</v>
      </c>
    </row>
    <row r="9" spans="1:20" s="4" customFormat="1" ht="12.75" customHeight="1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4"/>
    </row>
    <row r="10" spans="1:20" s="6" customFormat="1" ht="12.75">
      <c r="A10" s="18" t="s">
        <v>17</v>
      </c>
      <c r="B10" s="10">
        <v>0</v>
      </c>
      <c r="C10" s="10">
        <v>0</v>
      </c>
      <c r="D10" s="10">
        <f>B10-C10</f>
        <v>0</v>
      </c>
      <c r="E10" s="10">
        <v>0</v>
      </c>
      <c r="F10" s="10">
        <f>D10-E10</f>
        <v>0</v>
      </c>
      <c r="G10" s="10">
        <v>0</v>
      </c>
      <c r="H10" s="10">
        <v>0</v>
      </c>
      <c r="I10" s="11">
        <v>0</v>
      </c>
      <c r="J10" s="10">
        <v>0</v>
      </c>
      <c r="K10" s="11">
        <v>0</v>
      </c>
      <c r="L10" s="10">
        <v>0</v>
      </c>
      <c r="M10" s="11">
        <v>0</v>
      </c>
      <c r="N10" s="10">
        <v>0</v>
      </c>
      <c r="O10" s="11">
        <v>0</v>
      </c>
      <c r="P10" s="10">
        <v>0</v>
      </c>
      <c r="Q10" s="11">
        <v>0</v>
      </c>
      <c r="R10" s="10">
        <f>E10+P10</f>
        <v>0</v>
      </c>
      <c r="S10" s="11">
        <v>0</v>
      </c>
      <c r="T10" s="19">
        <v>0</v>
      </c>
    </row>
    <row r="11" spans="1:20" s="6" customFormat="1" ht="12.75">
      <c r="A11" s="20" t="s">
        <v>15</v>
      </c>
      <c r="B11" s="8">
        <v>0</v>
      </c>
      <c r="C11" s="8">
        <v>0</v>
      </c>
      <c r="D11" s="8">
        <f>B11-C11</f>
        <v>0</v>
      </c>
      <c r="E11" s="8">
        <v>0</v>
      </c>
      <c r="F11" s="8">
        <f>D11-E11</f>
        <v>0</v>
      </c>
      <c r="G11" s="8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f>E11+P11</f>
        <v>0</v>
      </c>
      <c r="S11" s="9">
        <v>0</v>
      </c>
      <c r="T11" s="21">
        <v>0</v>
      </c>
    </row>
    <row r="12" spans="1:20" s="6" customFormat="1" ht="12.75">
      <c r="A12" s="20" t="s">
        <v>16</v>
      </c>
      <c r="B12" s="8">
        <v>13</v>
      </c>
      <c r="C12" s="8">
        <v>0</v>
      </c>
      <c r="D12" s="8">
        <v>13</v>
      </c>
      <c r="E12" s="8">
        <v>0</v>
      </c>
      <c r="F12" s="8">
        <v>13</v>
      </c>
      <c r="G12" s="8">
        <v>13</v>
      </c>
      <c r="H12" s="8">
        <v>6</v>
      </c>
      <c r="I12" s="9">
        <f>H12*100/F12</f>
        <v>46.15384615384615</v>
      </c>
      <c r="J12" s="8">
        <v>2</v>
      </c>
      <c r="K12" s="9">
        <f>J12*100/F12</f>
        <v>15.384615384615385</v>
      </c>
      <c r="L12" s="8">
        <v>4</v>
      </c>
      <c r="M12" s="9">
        <f>L12*100/F12</f>
        <v>30.76923076923077</v>
      </c>
      <c r="N12" s="8">
        <v>1</v>
      </c>
      <c r="O12" s="9">
        <f>N12*100/F12</f>
        <v>7.6923076923076925</v>
      </c>
      <c r="P12" s="8">
        <v>0</v>
      </c>
      <c r="Q12" s="9">
        <f>P12*100/F12</f>
        <v>0</v>
      </c>
      <c r="R12" s="8">
        <v>0</v>
      </c>
      <c r="S12" s="9">
        <f>R12*100/D12</f>
        <v>0</v>
      </c>
      <c r="T12" s="21">
        <v>0</v>
      </c>
    </row>
    <row r="13" spans="1:20" s="6" customFormat="1" ht="13.5" thickBot="1">
      <c r="A13" s="39" t="s">
        <v>19</v>
      </c>
      <c r="B13" s="22">
        <v>23</v>
      </c>
      <c r="C13" s="22">
        <v>1</v>
      </c>
      <c r="D13" s="22">
        <v>22</v>
      </c>
      <c r="E13" s="22">
        <v>0</v>
      </c>
      <c r="F13" s="22">
        <f>D13-E13</f>
        <v>22</v>
      </c>
      <c r="G13" s="22">
        <v>22</v>
      </c>
      <c r="H13" s="22">
        <v>6</v>
      </c>
      <c r="I13" s="23">
        <f>H13*100/F13</f>
        <v>27.272727272727273</v>
      </c>
      <c r="J13" s="22">
        <v>12</v>
      </c>
      <c r="K13" s="23">
        <f>J13*100/F13</f>
        <v>54.54545454545455</v>
      </c>
      <c r="L13" s="22">
        <v>4</v>
      </c>
      <c r="M13" s="23">
        <f>L13*100/F13</f>
        <v>18.181818181818183</v>
      </c>
      <c r="N13" s="22">
        <v>0</v>
      </c>
      <c r="O13" s="23">
        <f>N13*100/F13</f>
        <v>0</v>
      </c>
      <c r="P13" s="22">
        <v>0</v>
      </c>
      <c r="Q13" s="23">
        <f>P13*100/F13</f>
        <v>0</v>
      </c>
      <c r="R13" s="22">
        <f>E13+P13</f>
        <v>0</v>
      </c>
      <c r="S13" s="23">
        <f>R13*100/D13</f>
        <v>0</v>
      </c>
      <c r="T13" s="24">
        <v>0</v>
      </c>
    </row>
    <row r="14" spans="1:20" s="6" customFormat="1" ht="13.5" thickBot="1">
      <c r="A14" s="25" t="s">
        <v>18</v>
      </c>
      <c r="B14" s="26">
        <f>B13+B12+B11+B10</f>
        <v>36</v>
      </c>
      <c r="C14" s="26">
        <f>C13+C12+C11+C10</f>
        <v>1</v>
      </c>
      <c r="D14" s="26">
        <f>D13+D12+D11+D10</f>
        <v>35</v>
      </c>
      <c r="E14" s="26">
        <f>E13+E12+E11+E10</f>
        <v>0</v>
      </c>
      <c r="F14" s="26">
        <f>F13+F12+F11+F10</f>
        <v>35</v>
      </c>
      <c r="G14" s="26">
        <f>G13+G12+G11+G10</f>
        <v>35</v>
      </c>
      <c r="H14" s="26">
        <f>H13+H12+H11+H10</f>
        <v>12</v>
      </c>
      <c r="I14" s="27">
        <f>H14*100/F14</f>
        <v>34.285714285714285</v>
      </c>
      <c r="J14" s="26">
        <f>J13+J12+J11+J10</f>
        <v>14</v>
      </c>
      <c r="K14" s="27">
        <f>J14*100/F14</f>
        <v>40</v>
      </c>
      <c r="L14" s="26">
        <f>L13+L12+L11+L10</f>
        <v>8</v>
      </c>
      <c r="M14" s="27">
        <f>L14*100/J14</f>
        <v>57.142857142857146</v>
      </c>
      <c r="N14" s="26">
        <f>N13+N12+N11+N10</f>
        <v>1</v>
      </c>
      <c r="O14" s="27">
        <f>N14*100/F14</f>
        <v>2.857142857142857</v>
      </c>
      <c r="P14" s="26">
        <f>P13+P12+P11+P10</f>
        <v>0</v>
      </c>
      <c r="Q14" s="27">
        <f>P14*100/J14</f>
        <v>0</v>
      </c>
      <c r="R14" s="26">
        <f>R13+R12+R11+R10</f>
        <v>0</v>
      </c>
      <c r="S14" s="27">
        <f>R14*100/L14</f>
        <v>0</v>
      </c>
      <c r="T14" s="26">
        <f>T10+T11+T12</f>
        <v>0</v>
      </c>
    </row>
    <row r="15" s="3" customFormat="1" ht="12.75"/>
    <row r="16" spans="1:20" s="3" customFormat="1" ht="12.7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="3" customFormat="1" ht="12.75"/>
    <row r="18" spans="1:20" s="3" customFormat="1" ht="15.75">
      <c r="A18" s="49" t="s">
        <v>22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3" customFormat="1" ht="13.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3" customFormat="1" ht="156" customHeight="1" thickBot="1">
      <c r="A20" s="28" t="s">
        <v>0</v>
      </c>
      <c r="B20" s="29" t="s">
        <v>1</v>
      </c>
      <c r="C20" s="29" t="s">
        <v>2</v>
      </c>
      <c r="D20" s="29" t="s">
        <v>3</v>
      </c>
      <c r="E20" s="29" t="s">
        <v>12</v>
      </c>
      <c r="F20" s="29" t="s">
        <v>4</v>
      </c>
      <c r="G20" s="29" t="s">
        <v>5</v>
      </c>
      <c r="H20" s="29" t="s">
        <v>6</v>
      </c>
      <c r="I20" s="29" t="s">
        <v>11</v>
      </c>
      <c r="J20" s="29" t="s">
        <v>7</v>
      </c>
      <c r="K20" s="29" t="s">
        <v>11</v>
      </c>
      <c r="L20" s="29" t="s">
        <v>8</v>
      </c>
      <c r="M20" s="29" t="s">
        <v>11</v>
      </c>
      <c r="N20" s="29" t="s">
        <v>9</v>
      </c>
      <c r="O20" s="29" t="s">
        <v>11</v>
      </c>
      <c r="P20" s="29" t="s">
        <v>10</v>
      </c>
      <c r="Q20" s="29" t="s">
        <v>11</v>
      </c>
      <c r="R20" s="29" t="s">
        <v>14</v>
      </c>
      <c r="S20" s="29" t="s">
        <v>11</v>
      </c>
      <c r="T20" s="30" t="s">
        <v>13</v>
      </c>
    </row>
    <row r="21" spans="1:20" s="3" customFormat="1" ht="13.5" thickBot="1">
      <c r="A21" s="12">
        <v>1</v>
      </c>
      <c r="B21" s="13">
        <v>2</v>
      </c>
      <c r="C21" s="13">
        <v>3</v>
      </c>
      <c r="D21" s="13">
        <v>4</v>
      </c>
      <c r="E21" s="13">
        <v>5</v>
      </c>
      <c r="F21" s="13">
        <v>6</v>
      </c>
      <c r="G21" s="13">
        <v>7</v>
      </c>
      <c r="H21" s="13">
        <v>8</v>
      </c>
      <c r="I21" s="13">
        <v>9</v>
      </c>
      <c r="J21" s="13">
        <v>10</v>
      </c>
      <c r="K21" s="13">
        <v>11</v>
      </c>
      <c r="L21" s="13">
        <v>12</v>
      </c>
      <c r="M21" s="13">
        <v>13</v>
      </c>
      <c r="N21" s="13">
        <v>14</v>
      </c>
      <c r="O21" s="13">
        <v>15</v>
      </c>
      <c r="P21" s="13">
        <v>16</v>
      </c>
      <c r="Q21" s="13">
        <v>17</v>
      </c>
      <c r="R21" s="13">
        <v>18</v>
      </c>
      <c r="S21" s="13">
        <v>19</v>
      </c>
      <c r="T21" s="14"/>
    </row>
    <row r="22" spans="1:20" s="3" customFormat="1" ht="12.75">
      <c r="A22" s="31" t="s">
        <v>17</v>
      </c>
      <c r="B22" s="32">
        <v>6</v>
      </c>
      <c r="C22" s="32">
        <v>0</v>
      </c>
      <c r="D22" s="32">
        <v>6</v>
      </c>
      <c r="E22" s="32">
        <v>0</v>
      </c>
      <c r="F22" s="33">
        <f>D22-E22</f>
        <v>6</v>
      </c>
      <c r="G22" s="32">
        <v>6</v>
      </c>
      <c r="H22" s="32">
        <v>1</v>
      </c>
      <c r="I22" s="34">
        <f>H22*100/F22</f>
        <v>16.666666666666668</v>
      </c>
      <c r="J22" s="32">
        <v>3</v>
      </c>
      <c r="K22" s="34">
        <f>J22*100/F22</f>
        <v>50</v>
      </c>
      <c r="L22" s="32">
        <v>2</v>
      </c>
      <c r="M22" s="34">
        <f>L22*100/F22</f>
        <v>33.333333333333336</v>
      </c>
      <c r="N22" s="32">
        <v>0</v>
      </c>
      <c r="O22" s="34">
        <f>N22*100/F22</f>
        <v>0</v>
      </c>
      <c r="P22" s="33">
        <v>0</v>
      </c>
      <c r="Q22" s="34">
        <f>P22*100/F22</f>
        <v>0</v>
      </c>
      <c r="R22" s="33">
        <v>0</v>
      </c>
      <c r="S22" s="34">
        <f>R22*100/D22</f>
        <v>0</v>
      </c>
      <c r="T22" s="35">
        <v>0</v>
      </c>
    </row>
    <row r="23" spans="1:20" s="3" customFormat="1" ht="12.75">
      <c r="A23" s="36" t="s">
        <v>15</v>
      </c>
      <c r="B23" s="8">
        <v>0</v>
      </c>
      <c r="C23" s="8">
        <v>0</v>
      </c>
      <c r="D23" s="8">
        <f>B23-C23</f>
        <v>0</v>
      </c>
      <c r="E23" s="8">
        <v>0</v>
      </c>
      <c r="F23" s="8">
        <f>D23-E23</f>
        <v>0</v>
      </c>
      <c r="G23" s="8">
        <v>0</v>
      </c>
      <c r="H23" s="8">
        <v>0</v>
      </c>
      <c r="I23" s="9">
        <v>0</v>
      </c>
      <c r="J23" s="8">
        <v>0</v>
      </c>
      <c r="K23" s="9">
        <v>0</v>
      </c>
      <c r="L23" s="8">
        <v>0</v>
      </c>
      <c r="M23" s="9">
        <v>0</v>
      </c>
      <c r="N23" s="8">
        <v>0</v>
      </c>
      <c r="O23" s="9">
        <v>0</v>
      </c>
      <c r="P23" s="8">
        <v>0</v>
      </c>
      <c r="Q23" s="9">
        <v>0</v>
      </c>
      <c r="R23" s="8">
        <f>E23+P23</f>
        <v>0</v>
      </c>
      <c r="S23" s="9">
        <v>0</v>
      </c>
      <c r="T23" s="21">
        <v>0</v>
      </c>
    </row>
    <row r="24" spans="1:20" s="3" customFormat="1" ht="12.75">
      <c r="A24" s="20" t="s">
        <v>16</v>
      </c>
      <c r="B24" s="8">
        <v>7</v>
      </c>
      <c r="C24" s="8">
        <v>0</v>
      </c>
      <c r="D24" s="8">
        <f>B24-C24</f>
        <v>7</v>
      </c>
      <c r="E24" s="8">
        <v>0</v>
      </c>
      <c r="F24" s="8">
        <f>D24-E24</f>
        <v>7</v>
      </c>
      <c r="G24" s="8">
        <v>7</v>
      </c>
      <c r="H24" s="8">
        <v>1</v>
      </c>
      <c r="I24" s="9">
        <f>H24*100/F24</f>
        <v>14.285714285714286</v>
      </c>
      <c r="J24" s="8">
        <v>3</v>
      </c>
      <c r="K24" s="9">
        <f>J24*100/F24</f>
        <v>42.857142857142854</v>
      </c>
      <c r="L24" s="8">
        <v>3</v>
      </c>
      <c r="M24" s="9">
        <f>L24*100/F24</f>
        <v>42.857142857142854</v>
      </c>
      <c r="N24" s="8">
        <v>1</v>
      </c>
      <c r="O24" s="9">
        <f>N24*100/F24</f>
        <v>14.285714285714286</v>
      </c>
      <c r="P24" s="8">
        <v>0</v>
      </c>
      <c r="Q24" s="9">
        <f>P24*100/F24</f>
        <v>0</v>
      </c>
      <c r="R24" s="8">
        <f>E24+P24</f>
        <v>0</v>
      </c>
      <c r="S24" s="9">
        <f>R24*100/D24</f>
        <v>0</v>
      </c>
      <c r="T24" s="21">
        <v>0</v>
      </c>
    </row>
    <row r="25" spans="1:20" s="3" customFormat="1" ht="13.5" thickBot="1">
      <c r="A25" s="40" t="s">
        <v>19</v>
      </c>
      <c r="B25" s="41">
        <v>15</v>
      </c>
      <c r="C25" s="41">
        <v>0</v>
      </c>
      <c r="D25" s="41">
        <f>B25-C25</f>
        <v>15</v>
      </c>
      <c r="E25" s="41">
        <v>0</v>
      </c>
      <c r="F25" s="41">
        <f>D25-E25</f>
        <v>15</v>
      </c>
      <c r="G25" s="41">
        <v>15</v>
      </c>
      <c r="H25" s="41">
        <v>7</v>
      </c>
      <c r="I25" s="42">
        <f>H25*100/F25</f>
        <v>46.666666666666664</v>
      </c>
      <c r="J25" s="41">
        <v>8</v>
      </c>
      <c r="K25" s="42">
        <f>J25*100/F25</f>
        <v>53.333333333333336</v>
      </c>
      <c r="L25" s="41">
        <v>0</v>
      </c>
      <c r="M25" s="42">
        <f>L25*100/F25</f>
        <v>0</v>
      </c>
      <c r="N25" s="41">
        <v>0</v>
      </c>
      <c r="O25" s="42">
        <f>N25*100/F25</f>
        <v>0</v>
      </c>
      <c r="P25" s="41">
        <v>0</v>
      </c>
      <c r="Q25" s="42">
        <f>P25*100/F25</f>
        <v>0</v>
      </c>
      <c r="R25" s="41">
        <f>E25+P25</f>
        <v>0</v>
      </c>
      <c r="S25" s="42">
        <f>R25*100/D25</f>
        <v>0</v>
      </c>
      <c r="T25" s="43">
        <v>0</v>
      </c>
    </row>
    <row r="26" spans="1:20" s="3" customFormat="1" ht="13.5" thickBot="1">
      <c r="A26" s="25" t="s">
        <v>18</v>
      </c>
      <c r="B26" s="26">
        <f aca="true" t="shared" si="0" ref="B26:H26">B25+B24+B23+B22</f>
        <v>28</v>
      </c>
      <c r="C26" s="26">
        <f t="shared" si="0"/>
        <v>0</v>
      </c>
      <c r="D26" s="26">
        <f t="shared" si="0"/>
        <v>28</v>
      </c>
      <c r="E26" s="26">
        <f t="shared" si="0"/>
        <v>0</v>
      </c>
      <c r="F26" s="26">
        <f t="shared" si="0"/>
        <v>28</v>
      </c>
      <c r="G26" s="26">
        <f t="shared" si="0"/>
        <v>28</v>
      </c>
      <c r="H26" s="26">
        <f t="shared" si="0"/>
        <v>9</v>
      </c>
      <c r="I26" s="27">
        <f>H26*100/D26</f>
        <v>32.142857142857146</v>
      </c>
      <c r="J26" s="26">
        <f>J25+J24+J23+J22</f>
        <v>14</v>
      </c>
      <c r="K26" s="27">
        <f>J26*100/F26</f>
        <v>50</v>
      </c>
      <c r="L26" s="26">
        <f>L25+L24+L23+L22</f>
        <v>5</v>
      </c>
      <c r="M26" s="27">
        <f>L26*100/F26</f>
        <v>17.857142857142858</v>
      </c>
      <c r="N26" s="26">
        <f>N25+N24+N23+N22</f>
        <v>1</v>
      </c>
      <c r="O26" s="27">
        <f>N26*100/F26</f>
        <v>3.5714285714285716</v>
      </c>
      <c r="P26" s="26">
        <f>P25+P24+P23+P22</f>
        <v>0</v>
      </c>
      <c r="Q26" s="27">
        <f>P26*100/F26</f>
        <v>0</v>
      </c>
      <c r="R26" s="26">
        <f>R25+R24+R23+R22</f>
        <v>0</v>
      </c>
      <c r="S26" s="27">
        <f>R26*100/D26</f>
        <v>0</v>
      </c>
      <c r="T26" s="44">
        <f>T25+T24+T23+T22</f>
        <v>0</v>
      </c>
    </row>
    <row r="27" s="3" customFormat="1" ht="12.75"/>
    <row r="28" s="3" customFormat="1" ht="12.75"/>
  </sheetData>
  <sheetProtection/>
  <mergeCells count="5">
    <mergeCell ref="A18:T18"/>
    <mergeCell ref="A2:T2"/>
    <mergeCell ref="A1:T1"/>
    <mergeCell ref="A3:T3"/>
    <mergeCell ref="A16:T16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scale="91" r:id="rId1"/>
  <rowBreaks count="1" manualBreakCount="1">
    <brk id="1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Paramonenko</cp:lastModifiedBy>
  <cp:lastPrinted>2019-09-03T09:47:18Z</cp:lastPrinted>
  <dcterms:created xsi:type="dcterms:W3CDTF">1996-10-08T23:32:33Z</dcterms:created>
  <dcterms:modified xsi:type="dcterms:W3CDTF">2022-07-29T12:50:07Z</dcterms:modified>
  <cp:category/>
  <cp:version/>
  <cp:contentType/>
  <cp:contentStatus/>
</cp:coreProperties>
</file>